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8145"/>
  </bookViews>
  <sheets>
    <sheet name="LOS 3 Ungarn" sheetId="15" r:id="rId1"/>
  </sheets>
  <definedNames>
    <definedName name="_xlnm._FilterDatabase" localSheetId="0" hidden="1">'LOS 3 Ungarn'!$A$5:$AB$28</definedName>
    <definedName name="_xlnm.Print_Titles" localSheetId="0">'LOS 3 Ungarn'!$5:$5</definedName>
  </definedNames>
  <calcPr calcId="145621"/>
</workbook>
</file>

<file path=xl/calcChain.xml><?xml version="1.0" encoding="utf-8"?>
<calcChain xmlns="http://schemas.openxmlformats.org/spreadsheetml/2006/main">
  <c r="AB30" i="15" l="1"/>
  <c r="AB31" i="15" l="1"/>
  <c r="AB32" i="15" s="1"/>
</calcChain>
</file>

<file path=xl/sharedStrings.xml><?xml version="1.0" encoding="utf-8"?>
<sst xmlns="http://schemas.openxmlformats.org/spreadsheetml/2006/main" count="369" uniqueCount="161">
  <si>
    <t>Kurztitel</t>
  </si>
  <si>
    <t>Objektgruppe</t>
  </si>
  <si>
    <t>Datierung</t>
  </si>
  <si>
    <t>Material</t>
  </si>
  <si>
    <t>Fundort_Herstellungsort</t>
  </si>
  <si>
    <t>Inv_Leihgeber</t>
  </si>
  <si>
    <t>Leihfrist</t>
  </si>
  <si>
    <t>Leihstatus</t>
  </si>
  <si>
    <t>Leihgabe mündlich zugesagt</t>
  </si>
  <si>
    <t>13.03.2025 - 26.11.2025</t>
  </si>
  <si>
    <t>Leihgabe schriftlich zugesagt</t>
  </si>
  <si>
    <t>18,1</t>
  </si>
  <si>
    <t>39,0</t>
  </si>
  <si>
    <t>21,2</t>
  </si>
  <si>
    <t>Holz</t>
  </si>
  <si>
    <t>Leihgeber
Land</t>
  </si>
  <si>
    <t>Leihgeber
Ort</t>
  </si>
  <si>
    <t>Leihgeber
Institution</t>
  </si>
  <si>
    <t>Leihgeber
Zusatz</t>
  </si>
  <si>
    <t>Lfd Nr. 
HMP</t>
  </si>
  <si>
    <t>Maße_Höhe
cm</t>
  </si>
  <si>
    <t>Maße_Breite
cm</t>
  </si>
  <si>
    <t>Maße_Tiefe
cm</t>
  </si>
  <si>
    <t>Durchmesser  
cm</t>
  </si>
  <si>
    <t>Rahmenmaße 
(LxBxH) in cm</t>
  </si>
  <si>
    <t>Gewicht
Kilogramm</t>
  </si>
  <si>
    <t xml:space="preserve">3,0 </t>
  </si>
  <si>
    <t>Kurier 
(Hin- und Rücktransport)</t>
  </si>
  <si>
    <t>abweichende ABHOLADRESSE
(Rücktransport erfolgt ebenfalls 
über diese Adresse)</t>
  </si>
  <si>
    <t xml:space="preserve">Verpackung
Bemerkungen 
</t>
  </si>
  <si>
    <t>Wien</t>
  </si>
  <si>
    <t>Ungarn</t>
  </si>
  <si>
    <t>Budapest</t>
  </si>
  <si>
    <t>Gödöllő</t>
  </si>
  <si>
    <t>Veszprém</t>
  </si>
  <si>
    <t>Ungarisches Nationalmuseum</t>
  </si>
  <si>
    <t>Königliches Schloss von Gödöllő</t>
  </si>
  <si>
    <t>Selige Gisela Erzdiözesammlung</t>
  </si>
  <si>
    <t>Erzdiözese Veszprém</t>
  </si>
  <si>
    <t>Postmuseum</t>
  </si>
  <si>
    <t>Leihgabe schriftlich angefragt</t>
  </si>
  <si>
    <t>Memorabilia</t>
  </si>
  <si>
    <t>1880er</t>
  </si>
  <si>
    <t>Kleinplastik</t>
  </si>
  <si>
    <t>Um 1867</t>
  </si>
  <si>
    <t>Porzellan</t>
  </si>
  <si>
    <t>1867</t>
  </si>
  <si>
    <t>Gemälde</t>
  </si>
  <si>
    <t>Textil</t>
  </si>
  <si>
    <t>Öl auf Leinwand</t>
  </si>
  <si>
    <t>1850er</t>
  </si>
  <si>
    <t>Silber</t>
  </si>
  <si>
    <t>Tischkultur</t>
  </si>
  <si>
    <t>Insignie</t>
  </si>
  <si>
    <t>Technik</t>
  </si>
  <si>
    <t>Möbel</t>
  </si>
  <si>
    <t>1891</t>
  </si>
  <si>
    <t>2. Hälfte 19. Jhd.</t>
  </si>
  <si>
    <t>Oberteil des Sterbekleids Sisi</t>
  </si>
  <si>
    <t>Seidentaft, Seidenspitze</t>
  </si>
  <si>
    <t>Vor 1898</t>
  </si>
  <si>
    <t>1956.530.1-2</t>
  </si>
  <si>
    <t>Damenhandschuh Kamm im Rahmen</t>
  </si>
  <si>
    <t>1898</t>
  </si>
  <si>
    <t>2022.1.1.</t>
  </si>
  <si>
    <t>Glas, Holz, Seide, Spitze, Papier, Pflanzenteile, Schildpatt</t>
  </si>
  <si>
    <t>Sisi auf dem Pferd Avolo</t>
  </si>
  <si>
    <t>1876</t>
  </si>
  <si>
    <t>1862.</t>
  </si>
  <si>
    <t>2281.</t>
  </si>
  <si>
    <t>Andrássy in Galauniform</t>
  </si>
  <si>
    <t>Telefonhörerpaar Franz Josef</t>
  </si>
  <si>
    <t>Tischfernsprecher Franz Josef</t>
  </si>
  <si>
    <t>Ebonit, Magnetstahl, Kupfer (vergoldet), Baumwolle</t>
  </si>
  <si>
    <t>Eisenblech, Kupfer</t>
  </si>
  <si>
    <t>1915</t>
  </si>
  <si>
    <t>1896</t>
  </si>
  <si>
    <t>Zuckerdöschen</t>
  </si>
  <si>
    <t>Sisi-Büste von Halbig</t>
  </si>
  <si>
    <t>Sisi-Büste</t>
  </si>
  <si>
    <t>Holzschatulle</t>
  </si>
  <si>
    <t>Brüsseler Spitzenkragen</t>
  </si>
  <si>
    <t>Biedermeiner-Stuhl</t>
  </si>
  <si>
    <t>Herend-Teller</t>
  </si>
  <si>
    <t>Herend-Tasse</t>
  </si>
  <si>
    <t>Herend-Untersetzer</t>
  </si>
  <si>
    <t>Herend-Zuckerdose</t>
  </si>
  <si>
    <t>Herend-Teekanne</t>
  </si>
  <si>
    <t>1853</t>
  </si>
  <si>
    <t>Bronze auf Marmorsockel</t>
  </si>
  <si>
    <t>Um 1898</t>
  </si>
  <si>
    <t>Spitze</t>
  </si>
  <si>
    <t>Holz, Rohrgeflecht</t>
  </si>
  <si>
    <t>1899</t>
  </si>
  <si>
    <t>2077</t>
  </si>
  <si>
    <t>1436</t>
  </si>
  <si>
    <t>5577</t>
  </si>
  <si>
    <t>GKK 65</t>
  </si>
  <si>
    <t>GKK 78</t>
  </si>
  <si>
    <t>2605</t>
  </si>
  <si>
    <t>5449</t>
  </si>
  <si>
    <t>4562/1</t>
  </si>
  <si>
    <t>4562/2</t>
  </si>
  <si>
    <t>4562/6</t>
  </si>
  <si>
    <t>4562/5</t>
  </si>
  <si>
    <t>ggf. Königliches Schloss von Gödöllő</t>
  </si>
  <si>
    <t>Kasel aus ungarischem Krönungskleid</t>
  </si>
  <si>
    <t>Dalmatik aus ungarischem Krönungskleid</t>
  </si>
  <si>
    <t>Verpackung 
(ohne Eintrag bitte 
Transportkiste kalkulieren)</t>
  </si>
  <si>
    <t>Keine Kurierbegleitung (erwartet)</t>
  </si>
  <si>
    <t>1 Kurier</t>
  </si>
  <si>
    <t>1 Kurierin</t>
  </si>
  <si>
    <t>2 Kuriere</t>
  </si>
  <si>
    <t>Franz-Josef-Orden</t>
  </si>
  <si>
    <t>Metall, Gold, Feueremaille, Textil, Karton</t>
  </si>
  <si>
    <t>1916</t>
  </si>
  <si>
    <t>Stola aus ungarischem Krönungskleid</t>
  </si>
  <si>
    <t>Manipel aus ungarischem Krönungskleid</t>
  </si>
  <si>
    <t>Krümme eines Bischofsstabs aus Besitz Sisi</t>
  </si>
  <si>
    <t>Gewicht in g</t>
  </si>
  <si>
    <t>58 x 69,5 x 3 (Rahmen)</t>
  </si>
  <si>
    <t>165,5 x 112,5 x 4</t>
  </si>
  <si>
    <t>28 x 15 x30</t>
  </si>
  <si>
    <t>70 x 47 x 25</t>
  </si>
  <si>
    <t>48,5 x 20 x 11</t>
  </si>
  <si>
    <t>90 x 40 x 40</t>
  </si>
  <si>
    <t>Transportkiste</t>
  </si>
  <si>
    <t>Klimakiste</t>
  </si>
  <si>
    <t>Sammelfahrt</t>
  </si>
  <si>
    <t>Transportart</t>
  </si>
  <si>
    <t>Bitte nach dem Eintragen der Werte mit Unterschrift sowie Firmenstempel versehen und mit den Angebotsunterlagen einreichen!</t>
  </si>
  <si>
    <t xml:space="preserve">KALKULATION
Bitte die kalkulierten Gesamtkosten pro Leihgeber (netto) angeben; Hin- und Rücktransport sowie sämtliche damit im direkten Zusammenhang stehenden Kosten (Anfertigung oder Leihe von Transportkisten sofern nötig, Packmaterial, Ein-/Auspacken durch Kunstpacker, etc.), jeweils unter Berücksichtigung möglicher Sammeltransporte, sofern nicht anders angegeben </t>
  </si>
  <si>
    <t>Maße in cm (H. x B. x T)</t>
  </si>
  <si>
    <t>zzgl. 19% MwSt</t>
  </si>
  <si>
    <t>Gesamtsumme Los 3</t>
  </si>
  <si>
    <t>Summe Los 3 (Brutto)</t>
  </si>
  <si>
    <t xml:space="preserve">Administrative Leistungen Los 3 (Organisation u. Koordination, Reiseorganisation) </t>
  </si>
  <si>
    <t>ca. 60 x ca. 30 x ca. 30 (mit Figurine)</t>
  </si>
  <si>
    <t>37 x 28 x ca. 5 (Rahmen)</t>
  </si>
  <si>
    <t>ca. 25 x ca. 15 x ca. 10 (ohne Kabel)</t>
  </si>
  <si>
    <t>9 x 3 x ca. 3</t>
  </si>
  <si>
    <t>7,5 x 13 x ca. 10</t>
  </si>
  <si>
    <t>ca. 12 x ca. 30 x ca. 20</t>
  </si>
  <si>
    <t>64,5 x 64,5 x ca. 10 (auf Polster)</t>
  </si>
  <si>
    <t>ca. 5 x ca. 23,3 x ca. 23,3</t>
  </si>
  <si>
    <t>7 x 13,5 x 13,5</t>
  </si>
  <si>
    <t>3 x 16,3 x 16,3</t>
  </si>
  <si>
    <t>10,5 x 8,6 x 8,6</t>
  </si>
  <si>
    <t>4,5 x 8,5 x ca. 20</t>
  </si>
  <si>
    <t>ca. 30 x ca. 20 x ca. 10</t>
  </si>
  <si>
    <t>110 x 75 x 10 (ohne Figurine)</t>
  </si>
  <si>
    <t>Objektliste/Leistungsverzeichnis für den Transport der Leihgaben für die Ausstellung "Sisi" im Historischen Museum der Pfalz Speyer (Ausstellungszeitraum 20. Dezember 2026 bis 20. Juni 2027)</t>
  </si>
  <si>
    <t>105 x 125 x 12 (ohne Figurine)</t>
  </si>
  <si>
    <t>ca. 110 x ca. 25 x ca. 10 (mittig gefaltet)</t>
  </si>
  <si>
    <t>ca. 30 x ca. 25 x ca. 10 (mittig gefaltet)</t>
  </si>
  <si>
    <t>Es ist davon auszugehen, dass das Oberteil nicht gefaltet werden darf</t>
  </si>
  <si>
    <t>Es ist davon auszugehen, dass der Kragen nicht gefaltet werden darf</t>
  </si>
  <si>
    <t>Es ist davon auszugehen, dass die Kasel nicht gefaltet werden darf</t>
  </si>
  <si>
    <t>Es ist davon auszugehen, dass die Dalmatik nicht gefaltet werden darf</t>
  </si>
  <si>
    <t>Leihfrist 
(gibt jeweils das früheste 
Datum für die Abholung und 
das späteste Datum für den Rücktransport an)</t>
  </si>
  <si>
    <t>volle Laufzeit (+ jeweils 2 Wochen Logistikzeitraum für Auf- und Abbau)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</si>
</sst>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8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horizontal="right" wrapText="1"/>
      <protection locked="0"/>
    </xf>
    <xf numFmtId="164" fontId="0" fillId="0" borderId="0" xfId="0" applyNumberFormat="1" applyAlignment="1" applyProtection="1">
      <alignment vertical="top"/>
      <protection locked="0"/>
    </xf>
    <xf numFmtId="164" fontId="0" fillId="0" borderId="1" xfId="0" applyNumberFormat="1" applyFill="1" applyBorder="1" applyAlignment="1" applyProtection="1">
      <alignment vertical="top"/>
      <protection locked="0"/>
    </xf>
    <xf numFmtId="164" fontId="0" fillId="0" borderId="1" xfId="0" applyNumberFormat="1" applyBorder="1" applyAlignment="1" applyProtection="1">
      <alignment vertical="top"/>
      <protection locked="0"/>
    </xf>
    <xf numFmtId="164" fontId="7" fillId="8" borderId="3" xfId="0" applyNumberFormat="1" applyFont="1" applyFill="1" applyBorder="1" applyAlignment="1" applyProtection="1">
      <alignment wrapText="1"/>
      <protection locked="0"/>
    </xf>
    <xf numFmtId="49" fontId="0" fillId="0" borderId="1" xfId="0" applyNumberFormat="1" applyFont="1" applyBorder="1" applyAlignment="1" applyProtection="1">
      <alignment vertical="top" wrapText="1"/>
    </xf>
    <xf numFmtId="0" fontId="0" fillId="0" borderId="0" xfId="0" applyProtection="1"/>
    <xf numFmtId="0" fontId="0" fillId="0" borderId="0" xfId="0" applyAlignment="1" applyProtection="1">
      <alignment wrapText="1"/>
    </xf>
    <xf numFmtId="0" fontId="0" fillId="0" borderId="0" xfId="0" applyAlignment="1" applyProtection="1">
      <alignment vertical="top" wrapText="1"/>
    </xf>
    <xf numFmtId="0" fontId="0" fillId="0" borderId="0" xfId="0" applyAlignment="1" applyProtection="1">
      <alignment horizontal="right"/>
    </xf>
    <xf numFmtId="0" fontId="0" fillId="0" borderId="0" xfId="0" applyAlignment="1" applyProtection="1">
      <alignment horizontal="right" wrapText="1"/>
    </xf>
    <xf numFmtId="164" fontId="0" fillId="0" borderId="0" xfId="0" applyNumberFormat="1" applyAlignment="1" applyProtection="1">
      <alignment vertical="top"/>
    </xf>
    <xf numFmtId="0" fontId="2" fillId="2" borderId="1" xfId="0" applyNumberFormat="1" applyFont="1" applyFill="1" applyBorder="1" applyAlignment="1" applyProtection="1">
      <alignment horizontal="center" vertical="top" wrapText="1"/>
    </xf>
    <xf numFmtId="164" fontId="5" fillId="6" borderId="1" xfId="0" applyNumberFormat="1" applyFont="1" applyFill="1" applyBorder="1" applyAlignment="1" applyProtection="1">
      <alignment horizontal="center" vertical="top" wrapText="1"/>
    </xf>
    <xf numFmtId="0" fontId="0" fillId="0" borderId="1" xfId="0" applyNumberFormat="1" applyFont="1" applyBorder="1" applyAlignment="1" applyProtection="1">
      <alignment vertical="top"/>
    </xf>
    <xf numFmtId="49" fontId="0" fillId="7" borderId="1" xfId="0" applyNumberFormat="1" applyFont="1" applyFill="1" applyBorder="1" applyAlignment="1" applyProtection="1">
      <alignment vertical="top" wrapText="1"/>
    </xf>
    <xf numFmtId="0" fontId="0" fillId="0" borderId="1" xfId="0" applyBorder="1" applyAlignment="1" applyProtection="1">
      <alignment wrapText="1"/>
    </xf>
    <xf numFmtId="49" fontId="0" fillId="0" borderId="1" xfId="0" applyNumberFormat="1" applyFont="1" applyBorder="1" applyAlignment="1" applyProtection="1">
      <alignment horizontal="right" vertical="top"/>
    </xf>
    <xf numFmtId="0" fontId="0" fillId="0" borderId="1" xfId="0" applyBorder="1" applyAlignment="1" applyProtection="1">
      <alignment horizontal="right"/>
    </xf>
    <xf numFmtId="49" fontId="0" fillId="0" borderId="1" xfId="0" applyNumberFormat="1" applyFont="1" applyBorder="1" applyAlignment="1" applyProtection="1">
      <alignment horizontal="right" vertical="top" wrapText="1"/>
    </xf>
    <xf numFmtId="0" fontId="0" fillId="0" borderId="1" xfId="0" applyBorder="1" applyAlignment="1" applyProtection="1">
      <alignment horizontal="right" wrapText="1"/>
    </xf>
    <xf numFmtId="49" fontId="0" fillId="4" borderId="1" xfId="0" applyNumberFormat="1" applyFont="1" applyFill="1" applyBorder="1" applyAlignment="1" applyProtection="1">
      <alignment vertical="top" wrapText="1"/>
    </xf>
    <xf numFmtId="0" fontId="0" fillId="0" borderId="1" xfId="0" applyBorder="1" applyAlignment="1" applyProtection="1">
      <alignment vertical="top" wrapText="1"/>
    </xf>
    <xf numFmtId="49" fontId="0" fillId="3" borderId="1" xfId="0" applyNumberFormat="1" applyFont="1" applyFill="1" applyBorder="1" applyAlignment="1" applyProtection="1">
      <alignment vertical="top" wrapText="1"/>
    </xf>
    <xf numFmtId="49" fontId="0" fillId="5" borderId="1" xfId="0" applyNumberFormat="1" applyFont="1" applyFill="1" applyBorder="1" applyAlignment="1" applyProtection="1">
      <alignment vertical="top" wrapText="1"/>
    </xf>
    <xf numFmtId="0" fontId="4" fillId="8" borderId="2" xfId="0" applyFont="1" applyFill="1" applyBorder="1" applyAlignment="1" applyProtection="1">
      <alignment vertical="top" wrapText="1"/>
    </xf>
    <xf numFmtId="0" fontId="4" fillId="8" borderId="4" xfId="0" applyFont="1" applyFill="1" applyBorder="1" applyAlignment="1" applyProtection="1">
      <alignment wrapText="1"/>
    </xf>
    <xf numFmtId="164" fontId="6" fillId="8" borderId="5" xfId="0" applyNumberFormat="1" applyFont="1" applyFill="1" applyBorder="1" applyAlignment="1" applyProtection="1">
      <alignment wrapText="1"/>
    </xf>
    <xf numFmtId="0" fontId="3" fillId="8" borderId="0" xfId="0" applyFont="1" applyFill="1" applyAlignment="1" applyProtection="1">
      <alignment horizontal="left"/>
    </xf>
    <xf numFmtId="49" fontId="0" fillId="0" borderId="1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2" fillId="2" borderId="1" xfId="0" applyNumberFormat="1" applyFont="1" applyFill="1" applyBorder="1" applyAlignment="1">
      <alignment horizontal="center" vertical="top" wrapText="1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684493</xdr:colOff>
      <xdr:row>0</xdr:row>
      <xdr:rowOff>406400</xdr:rowOff>
    </xdr:to>
    <xdr:pic>
      <xdr:nvPicPr>
        <xdr:cNvPr id="2" name="Bild 2" descr="Logo_2zeili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03718" cy="406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2"/>
  <sheetViews>
    <sheetView tabSelected="1" topLeftCell="B1" zoomScale="62" zoomScaleNormal="62" workbookViewId="0">
      <selection activeCell="AB9" sqref="AB9"/>
    </sheetView>
  </sheetViews>
  <sheetFormatPr baseColWidth="10" defaultColWidth="21.7109375" defaultRowHeight="12.75" x14ac:dyDescent="0.2"/>
  <cols>
    <col min="1" max="1" width="8" style="1" customWidth="1"/>
    <col min="2" max="2" width="14.140625" style="2" customWidth="1"/>
    <col min="3" max="3" width="16.85546875" style="1" customWidth="1"/>
    <col min="4" max="4" width="24.7109375" style="2" customWidth="1"/>
    <col min="5" max="5" width="23.5703125" style="2" customWidth="1"/>
    <col min="6" max="6" width="27.5703125" style="2" customWidth="1"/>
    <col min="7" max="7" width="27.28515625" style="2" customWidth="1"/>
    <col min="8" max="8" width="20.140625" style="2" customWidth="1"/>
    <col min="9" max="9" width="21" style="3" customWidth="1"/>
    <col min="10" max="10" width="18.5703125" style="2" hidden="1" customWidth="1"/>
    <col min="11" max="13" width="21.7109375" style="2" customWidth="1"/>
    <col min="14" max="14" width="18" style="2" customWidth="1"/>
    <col min="15" max="17" width="12.7109375" style="4" hidden="1" customWidth="1"/>
    <col min="18" max="18" width="12.7109375" style="5" hidden="1" customWidth="1"/>
    <col min="19" max="19" width="15.7109375" style="5" hidden="1" customWidth="1"/>
    <col min="20" max="20" width="12.7109375" style="4" hidden="1" customWidth="1"/>
    <col min="21" max="21" width="18.5703125" style="2" hidden="1" customWidth="1"/>
    <col min="22" max="22" width="21.7109375" style="2" hidden="1" customWidth="1"/>
    <col min="23" max="23" width="28.7109375" style="2" customWidth="1"/>
    <col min="24" max="24" width="34.85546875" style="2" customWidth="1"/>
    <col min="25" max="25" width="34.85546875" style="37" customWidth="1"/>
    <col min="26" max="26" width="17.7109375" style="3" customWidth="1"/>
    <col min="27" max="27" width="21.7109375" style="3"/>
    <col min="28" max="28" width="35.7109375" style="6" customWidth="1"/>
    <col min="29" max="16384" width="21.7109375" style="1"/>
  </cols>
  <sheetData>
    <row r="1" spans="1:28" ht="56.25" customHeight="1" x14ac:dyDescent="0.2">
      <c r="A1" s="11"/>
      <c r="B1" s="12"/>
      <c r="C1" s="11"/>
      <c r="D1" s="12"/>
      <c r="E1" s="12"/>
      <c r="F1" s="12"/>
      <c r="G1" s="12"/>
      <c r="H1" s="12"/>
      <c r="I1" s="13"/>
      <c r="J1" s="12"/>
      <c r="K1" s="12"/>
      <c r="L1" s="12"/>
      <c r="M1" s="12"/>
      <c r="N1" s="12"/>
      <c r="O1" s="14"/>
      <c r="P1" s="14"/>
      <c r="Q1" s="14"/>
      <c r="R1" s="15"/>
      <c r="S1" s="15"/>
      <c r="T1" s="14"/>
      <c r="U1" s="12"/>
      <c r="V1" s="12"/>
      <c r="W1" s="12"/>
      <c r="X1" s="12"/>
      <c r="Z1" s="13"/>
      <c r="AA1" s="13"/>
      <c r="AB1" s="16"/>
    </row>
    <row r="2" spans="1:28" ht="42" customHeight="1" x14ac:dyDescent="0.3">
      <c r="A2" s="33" t="s">
        <v>151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12"/>
      <c r="O2" s="14"/>
      <c r="P2" s="14"/>
      <c r="Q2" s="14"/>
      <c r="R2" s="15"/>
      <c r="S2" s="15"/>
      <c r="T2" s="14"/>
      <c r="U2" s="12"/>
      <c r="V2" s="12"/>
      <c r="W2" s="12"/>
      <c r="X2" s="12"/>
      <c r="Z2" s="13"/>
      <c r="AA2" s="13"/>
      <c r="AB2" s="16"/>
    </row>
    <row r="3" spans="1:28" ht="45.75" customHeight="1" x14ac:dyDescent="0.3">
      <c r="A3" s="33" t="s">
        <v>130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12"/>
      <c r="M3" s="12"/>
      <c r="N3" s="12"/>
      <c r="O3" s="14"/>
      <c r="P3" s="14"/>
      <c r="Q3" s="14"/>
      <c r="R3" s="15"/>
      <c r="S3" s="15"/>
      <c r="T3" s="14"/>
      <c r="U3" s="12"/>
      <c r="V3" s="12"/>
      <c r="W3" s="12"/>
      <c r="X3" s="12"/>
      <c r="Z3" s="13"/>
      <c r="AA3" s="13"/>
      <c r="AB3" s="16"/>
    </row>
    <row r="4" spans="1:28" ht="23.25" customHeight="1" x14ac:dyDescent="0.2">
      <c r="A4" s="11"/>
      <c r="B4" s="12"/>
      <c r="C4" s="11"/>
      <c r="D4" s="12"/>
      <c r="E4" s="12"/>
      <c r="F4" s="12"/>
      <c r="G4" s="12"/>
      <c r="H4" s="12"/>
      <c r="I4" s="13"/>
      <c r="J4" s="12"/>
      <c r="K4" s="12"/>
      <c r="L4" s="12"/>
      <c r="M4" s="12"/>
      <c r="N4" s="12"/>
      <c r="O4" s="14"/>
      <c r="P4" s="14"/>
      <c r="Q4" s="14"/>
      <c r="R4" s="15"/>
      <c r="S4" s="15"/>
      <c r="T4" s="14"/>
      <c r="U4" s="12"/>
      <c r="V4" s="12"/>
      <c r="W4" s="12"/>
      <c r="X4" s="12"/>
      <c r="Z4" s="13"/>
      <c r="AA4" s="13"/>
      <c r="AB4" s="16"/>
    </row>
    <row r="5" spans="1:28" ht="129.75" customHeight="1" x14ac:dyDescent="0.2">
      <c r="A5" s="17" t="s">
        <v>19</v>
      </c>
      <c r="B5" s="17" t="s">
        <v>15</v>
      </c>
      <c r="C5" s="17" t="s">
        <v>16</v>
      </c>
      <c r="D5" s="17" t="s">
        <v>17</v>
      </c>
      <c r="E5" s="17" t="s">
        <v>18</v>
      </c>
      <c r="F5" s="17" t="s">
        <v>28</v>
      </c>
      <c r="G5" s="17" t="s">
        <v>0</v>
      </c>
      <c r="H5" s="17" t="s">
        <v>1</v>
      </c>
      <c r="I5" s="17" t="s">
        <v>132</v>
      </c>
      <c r="J5" s="17" t="s">
        <v>119</v>
      </c>
      <c r="K5" s="17" t="s">
        <v>3</v>
      </c>
      <c r="L5" s="17" t="s">
        <v>2</v>
      </c>
      <c r="M5" s="17" t="s">
        <v>4</v>
      </c>
      <c r="N5" s="17" t="s">
        <v>5</v>
      </c>
      <c r="O5" s="17" t="s">
        <v>20</v>
      </c>
      <c r="P5" s="17" t="s">
        <v>21</v>
      </c>
      <c r="Q5" s="17" t="s">
        <v>22</v>
      </c>
      <c r="R5" s="17" t="s">
        <v>23</v>
      </c>
      <c r="S5" s="17" t="s">
        <v>24</v>
      </c>
      <c r="T5" s="17" t="s">
        <v>25</v>
      </c>
      <c r="U5" s="17" t="s">
        <v>7</v>
      </c>
      <c r="V5" s="17" t="s">
        <v>6</v>
      </c>
      <c r="W5" s="17" t="s">
        <v>108</v>
      </c>
      <c r="X5" s="17" t="s">
        <v>29</v>
      </c>
      <c r="Y5" s="38" t="s">
        <v>159</v>
      </c>
      <c r="Z5" s="17" t="s">
        <v>129</v>
      </c>
      <c r="AA5" s="17" t="s">
        <v>27</v>
      </c>
      <c r="AB5" s="18" t="s">
        <v>131</v>
      </c>
    </row>
    <row r="6" spans="1:28" ht="51.95" customHeight="1" x14ac:dyDescent="0.2">
      <c r="A6" s="19">
        <v>33</v>
      </c>
      <c r="B6" s="20" t="s">
        <v>31</v>
      </c>
      <c r="C6" s="10" t="s">
        <v>32</v>
      </c>
      <c r="D6" s="10" t="s">
        <v>35</v>
      </c>
      <c r="E6" s="21"/>
      <c r="F6" s="10"/>
      <c r="G6" s="10" t="s">
        <v>58</v>
      </c>
      <c r="H6" s="10" t="s">
        <v>48</v>
      </c>
      <c r="I6" s="34" t="s">
        <v>137</v>
      </c>
      <c r="J6" s="10"/>
      <c r="K6" s="10" t="s">
        <v>59</v>
      </c>
      <c r="L6" s="10" t="s">
        <v>60</v>
      </c>
      <c r="M6" s="10"/>
      <c r="N6" s="10" t="s">
        <v>61</v>
      </c>
      <c r="O6" s="22" t="s">
        <v>11</v>
      </c>
      <c r="P6" s="23"/>
      <c r="Q6" s="23"/>
      <c r="R6" s="24" t="s">
        <v>26</v>
      </c>
      <c r="S6" s="25"/>
      <c r="T6" s="23"/>
      <c r="U6" s="26" t="s">
        <v>10</v>
      </c>
      <c r="V6" s="10" t="s">
        <v>9</v>
      </c>
      <c r="W6" s="27" t="s">
        <v>127</v>
      </c>
      <c r="X6" s="35" t="s">
        <v>155</v>
      </c>
      <c r="Y6" s="35" t="s">
        <v>160</v>
      </c>
      <c r="Z6" s="27" t="s">
        <v>128</v>
      </c>
      <c r="AA6" s="27" t="s">
        <v>112</v>
      </c>
      <c r="AB6" s="7"/>
    </row>
    <row r="7" spans="1:28" ht="51.95" customHeight="1" x14ac:dyDescent="0.2">
      <c r="A7" s="19">
        <v>61</v>
      </c>
      <c r="B7" s="20" t="s">
        <v>31</v>
      </c>
      <c r="C7" s="10" t="s">
        <v>32</v>
      </c>
      <c r="D7" s="10" t="s">
        <v>35</v>
      </c>
      <c r="E7" s="21"/>
      <c r="F7" s="10"/>
      <c r="G7" s="10" t="s">
        <v>62</v>
      </c>
      <c r="H7" s="10" t="s">
        <v>48</v>
      </c>
      <c r="I7" s="34" t="s">
        <v>138</v>
      </c>
      <c r="J7" s="10"/>
      <c r="K7" s="10" t="s">
        <v>65</v>
      </c>
      <c r="L7" s="10" t="s">
        <v>63</v>
      </c>
      <c r="M7" s="10" t="s">
        <v>30</v>
      </c>
      <c r="N7" s="10" t="s">
        <v>64</v>
      </c>
      <c r="O7" s="22"/>
      <c r="P7" s="23"/>
      <c r="Q7" s="23"/>
      <c r="R7" s="24"/>
      <c r="S7" s="25"/>
      <c r="T7" s="23"/>
      <c r="U7" s="26" t="s">
        <v>10</v>
      </c>
      <c r="V7" s="10"/>
      <c r="W7" s="27" t="s">
        <v>126</v>
      </c>
      <c r="X7" s="36"/>
      <c r="Y7" s="35" t="s">
        <v>160</v>
      </c>
      <c r="Z7" s="27" t="s">
        <v>128</v>
      </c>
      <c r="AA7" s="27" t="s">
        <v>112</v>
      </c>
      <c r="AB7" s="7"/>
    </row>
    <row r="8" spans="1:28" ht="51.95" customHeight="1" x14ac:dyDescent="0.2">
      <c r="A8" s="19">
        <v>239</v>
      </c>
      <c r="B8" s="20" t="s">
        <v>31</v>
      </c>
      <c r="C8" s="10" t="s">
        <v>32</v>
      </c>
      <c r="D8" s="10" t="s">
        <v>35</v>
      </c>
      <c r="E8" s="21"/>
      <c r="F8" s="10" t="s">
        <v>105</v>
      </c>
      <c r="G8" s="10" t="s">
        <v>66</v>
      </c>
      <c r="H8" s="10" t="s">
        <v>47</v>
      </c>
      <c r="I8" s="34" t="s">
        <v>120</v>
      </c>
      <c r="J8" s="10"/>
      <c r="K8" s="10" t="s">
        <v>49</v>
      </c>
      <c r="L8" s="10" t="s">
        <v>67</v>
      </c>
      <c r="M8" s="10"/>
      <c r="N8" s="10" t="s">
        <v>68</v>
      </c>
      <c r="O8" s="22"/>
      <c r="P8" s="23"/>
      <c r="Q8" s="23"/>
      <c r="R8" s="24"/>
      <c r="S8" s="25"/>
      <c r="T8" s="23"/>
      <c r="U8" s="26" t="s">
        <v>10</v>
      </c>
      <c r="V8" s="10"/>
      <c r="W8" s="27" t="s">
        <v>127</v>
      </c>
      <c r="X8" s="36"/>
      <c r="Y8" s="35" t="s">
        <v>160</v>
      </c>
      <c r="Z8" s="27" t="s">
        <v>128</v>
      </c>
      <c r="AA8" s="27" t="s">
        <v>112</v>
      </c>
      <c r="AB8" s="7"/>
    </row>
    <row r="9" spans="1:28" ht="51.95" customHeight="1" x14ac:dyDescent="0.2">
      <c r="A9" s="19">
        <v>557</v>
      </c>
      <c r="B9" s="20" t="s">
        <v>31</v>
      </c>
      <c r="C9" s="10" t="s">
        <v>32</v>
      </c>
      <c r="D9" s="10" t="s">
        <v>35</v>
      </c>
      <c r="E9" s="21"/>
      <c r="F9" s="10" t="s">
        <v>105</v>
      </c>
      <c r="G9" s="10" t="s">
        <v>70</v>
      </c>
      <c r="H9" s="10" t="s">
        <v>47</v>
      </c>
      <c r="I9" s="34" t="s">
        <v>121</v>
      </c>
      <c r="J9" s="10"/>
      <c r="K9" s="10" t="s">
        <v>49</v>
      </c>
      <c r="L9" s="10" t="s">
        <v>56</v>
      </c>
      <c r="M9" s="10"/>
      <c r="N9" s="10" t="s">
        <v>69</v>
      </c>
      <c r="O9" s="22"/>
      <c r="P9" s="23"/>
      <c r="Q9" s="23"/>
      <c r="R9" s="24"/>
      <c r="S9" s="25"/>
      <c r="T9" s="23"/>
      <c r="U9" s="26" t="s">
        <v>10</v>
      </c>
      <c r="V9" s="10"/>
      <c r="W9" s="27" t="s">
        <v>127</v>
      </c>
      <c r="X9" s="36"/>
      <c r="Y9" s="35" t="s">
        <v>160</v>
      </c>
      <c r="Z9" s="27" t="s">
        <v>128</v>
      </c>
      <c r="AA9" s="27" t="s">
        <v>112</v>
      </c>
      <c r="AB9" s="7"/>
    </row>
    <row r="10" spans="1:28" ht="51.95" customHeight="1" x14ac:dyDescent="0.2">
      <c r="A10" s="19">
        <v>449</v>
      </c>
      <c r="B10" s="20" t="s">
        <v>31</v>
      </c>
      <c r="C10" s="10" t="s">
        <v>32</v>
      </c>
      <c r="D10" s="10" t="s">
        <v>39</v>
      </c>
      <c r="E10" s="21"/>
      <c r="F10" s="10"/>
      <c r="G10" s="10" t="s">
        <v>71</v>
      </c>
      <c r="H10" s="10" t="s">
        <v>54</v>
      </c>
      <c r="I10" s="34" t="s">
        <v>139</v>
      </c>
      <c r="J10" s="10"/>
      <c r="K10" s="10" t="s">
        <v>73</v>
      </c>
      <c r="L10" s="10" t="s">
        <v>76</v>
      </c>
      <c r="M10" s="10" t="s">
        <v>32</v>
      </c>
      <c r="N10" s="10"/>
      <c r="O10" s="22"/>
      <c r="P10" s="22"/>
      <c r="Q10" s="22"/>
      <c r="R10" s="25"/>
      <c r="S10" s="25"/>
      <c r="T10" s="23"/>
      <c r="U10" s="28" t="s">
        <v>40</v>
      </c>
      <c r="V10" s="10"/>
      <c r="W10" s="27" t="s">
        <v>126</v>
      </c>
      <c r="X10" s="36"/>
      <c r="Y10" s="35" t="s">
        <v>160</v>
      </c>
      <c r="Z10" s="27" t="s">
        <v>128</v>
      </c>
      <c r="AA10" s="27" t="s">
        <v>109</v>
      </c>
      <c r="AB10" s="7"/>
    </row>
    <row r="11" spans="1:28" ht="51.95" customHeight="1" x14ac:dyDescent="0.2">
      <c r="A11" s="19">
        <v>450</v>
      </c>
      <c r="B11" s="20" t="s">
        <v>31</v>
      </c>
      <c r="C11" s="10" t="s">
        <v>32</v>
      </c>
      <c r="D11" s="10" t="s">
        <v>39</v>
      </c>
      <c r="E11" s="21"/>
      <c r="F11" s="10"/>
      <c r="G11" s="10" t="s">
        <v>72</v>
      </c>
      <c r="H11" s="10" t="s">
        <v>54</v>
      </c>
      <c r="I11" s="34" t="s">
        <v>122</v>
      </c>
      <c r="J11" s="10"/>
      <c r="K11" s="10" t="s">
        <v>74</v>
      </c>
      <c r="L11" s="10" t="s">
        <v>75</v>
      </c>
      <c r="M11" s="10" t="s">
        <v>32</v>
      </c>
      <c r="N11" s="10"/>
      <c r="O11" s="22"/>
      <c r="P11" s="22"/>
      <c r="Q11" s="22"/>
      <c r="R11" s="25"/>
      <c r="S11" s="25"/>
      <c r="T11" s="23"/>
      <c r="U11" s="28" t="s">
        <v>40</v>
      </c>
      <c r="V11" s="10"/>
      <c r="W11" s="27" t="s">
        <v>126</v>
      </c>
      <c r="X11" s="36"/>
      <c r="Y11" s="35" t="s">
        <v>160</v>
      </c>
      <c r="Z11" s="27" t="s">
        <v>128</v>
      </c>
      <c r="AA11" s="27" t="s">
        <v>109</v>
      </c>
      <c r="AB11" s="7"/>
    </row>
    <row r="12" spans="1:28" ht="51.95" customHeight="1" x14ac:dyDescent="0.2">
      <c r="A12" s="19">
        <v>470</v>
      </c>
      <c r="B12" s="20" t="s">
        <v>31</v>
      </c>
      <c r="C12" s="10" t="s">
        <v>32</v>
      </c>
      <c r="D12" s="10" t="s">
        <v>39</v>
      </c>
      <c r="E12" s="21"/>
      <c r="F12" s="10"/>
      <c r="G12" s="10" t="s">
        <v>113</v>
      </c>
      <c r="H12" s="10" t="s">
        <v>53</v>
      </c>
      <c r="I12" s="34" t="s">
        <v>140</v>
      </c>
      <c r="J12" s="10"/>
      <c r="K12" s="10" t="s">
        <v>114</v>
      </c>
      <c r="L12" s="10" t="s">
        <v>115</v>
      </c>
      <c r="M12" s="10" t="s">
        <v>30</v>
      </c>
      <c r="N12" s="10"/>
      <c r="O12" s="22"/>
      <c r="P12" s="22"/>
      <c r="Q12" s="22"/>
      <c r="R12" s="25"/>
      <c r="S12" s="25"/>
      <c r="T12" s="23"/>
      <c r="U12" s="28" t="s">
        <v>40</v>
      </c>
      <c r="V12" s="10"/>
      <c r="W12" s="27" t="s">
        <v>126</v>
      </c>
      <c r="X12" s="36"/>
      <c r="Y12" s="35" t="s">
        <v>160</v>
      </c>
      <c r="Z12" s="27" t="s">
        <v>128</v>
      </c>
      <c r="AA12" s="27" t="s">
        <v>109</v>
      </c>
      <c r="AB12" s="7"/>
    </row>
    <row r="13" spans="1:28" ht="51.95" customHeight="1" x14ac:dyDescent="0.2">
      <c r="A13" s="19">
        <v>542</v>
      </c>
      <c r="B13" s="20" t="s">
        <v>31</v>
      </c>
      <c r="C13" s="10" t="s">
        <v>33</v>
      </c>
      <c r="D13" s="10" t="s">
        <v>36</v>
      </c>
      <c r="E13" s="10"/>
      <c r="F13" s="10"/>
      <c r="G13" s="10" t="s">
        <v>77</v>
      </c>
      <c r="H13" s="10" t="s">
        <v>52</v>
      </c>
      <c r="I13" s="34" t="s">
        <v>141</v>
      </c>
      <c r="J13" s="10"/>
      <c r="K13" s="10" t="s">
        <v>51</v>
      </c>
      <c r="L13" s="10" t="s">
        <v>42</v>
      </c>
      <c r="M13" s="10" t="s">
        <v>30</v>
      </c>
      <c r="N13" s="10" t="s">
        <v>94</v>
      </c>
      <c r="O13" s="22" t="s">
        <v>12</v>
      </c>
      <c r="P13" s="22" t="s">
        <v>13</v>
      </c>
      <c r="Q13" s="23"/>
      <c r="R13" s="25"/>
      <c r="S13" s="25"/>
      <c r="T13" s="23"/>
      <c r="U13" s="26" t="s">
        <v>10</v>
      </c>
      <c r="V13" s="21"/>
      <c r="W13" s="27" t="s">
        <v>126</v>
      </c>
      <c r="X13" s="36"/>
      <c r="Y13" s="35" t="s">
        <v>160</v>
      </c>
      <c r="Z13" s="27" t="s">
        <v>128</v>
      </c>
      <c r="AA13" s="27" t="s">
        <v>110</v>
      </c>
      <c r="AB13" s="7"/>
    </row>
    <row r="14" spans="1:28" ht="51.95" customHeight="1" x14ac:dyDescent="0.2">
      <c r="A14" s="19">
        <v>544</v>
      </c>
      <c r="B14" s="20" t="s">
        <v>31</v>
      </c>
      <c r="C14" s="10" t="s">
        <v>33</v>
      </c>
      <c r="D14" s="10" t="s">
        <v>36</v>
      </c>
      <c r="E14" s="21"/>
      <c r="F14" s="10"/>
      <c r="G14" s="10" t="s">
        <v>78</v>
      </c>
      <c r="H14" s="10" t="s">
        <v>43</v>
      </c>
      <c r="I14" s="34" t="s">
        <v>123</v>
      </c>
      <c r="J14" s="10"/>
      <c r="K14" s="10" t="s">
        <v>89</v>
      </c>
      <c r="L14" s="10" t="s">
        <v>88</v>
      </c>
      <c r="M14" s="10"/>
      <c r="N14" s="10" t="s">
        <v>95</v>
      </c>
      <c r="O14" s="22"/>
      <c r="P14" s="22"/>
      <c r="Q14" s="22"/>
      <c r="R14" s="25"/>
      <c r="S14" s="25"/>
      <c r="T14" s="23"/>
      <c r="U14" s="26" t="s">
        <v>10</v>
      </c>
      <c r="V14" s="10"/>
      <c r="W14" s="27" t="s">
        <v>126</v>
      </c>
      <c r="X14" s="36"/>
      <c r="Y14" s="35" t="s">
        <v>160</v>
      </c>
      <c r="Z14" s="27" t="s">
        <v>128</v>
      </c>
      <c r="AA14" s="27" t="s">
        <v>110</v>
      </c>
      <c r="AB14" s="7"/>
    </row>
    <row r="15" spans="1:28" ht="51.95" customHeight="1" x14ac:dyDescent="0.2">
      <c r="A15" s="19">
        <v>545</v>
      </c>
      <c r="B15" s="20" t="s">
        <v>31</v>
      </c>
      <c r="C15" s="10" t="s">
        <v>33</v>
      </c>
      <c r="D15" s="10" t="s">
        <v>36</v>
      </c>
      <c r="E15" s="21"/>
      <c r="F15" s="10"/>
      <c r="G15" s="10" t="s">
        <v>79</v>
      </c>
      <c r="H15" s="10" t="s">
        <v>43</v>
      </c>
      <c r="I15" s="34" t="s">
        <v>124</v>
      </c>
      <c r="J15" s="10"/>
      <c r="K15" s="10" t="s">
        <v>89</v>
      </c>
      <c r="L15" s="10" t="s">
        <v>90</v>
      </c>
      <c r="M15" s="10"/>
      <c r="N15" s="10" t="s">
        <v>96</v>
      </c>
      <c r="O15" s="22"/>
      <c r="P15" s="22"/>
      <c r="Q15" s="22"/>
      <c r="R15" s="25"/>
      <c r="S15" s="25"/>
      <c r="T15" s="23"/>
      <c r="U15" s="26" t="s">
        <v>10</v>
      </c>
      <c r="V15" s="10"/>
      <c r="W15" s="27" t="s">
        <v>126</v>
      </c>
      <c r="X15" s="36"/>
      <c r="Y15" s="35" t="s">
        <v>160</v>
      </c>
      <c r="Z15" s="27" t="s">
        <v>128</v>
      </c>
      <c r="AA15" s="27" t="s">
        <v>110</v>
      </c>
      <c r="AB15" s="7"/>
    </row>
    <row r="16" spans="1:28" ht="51.95" customHeight="1" x14ac:dyDescent="0.2">
      <c r="A16" s="19">
        <v>546</v>
      </c>
      <c r="B16" s="20" t="s">
        <v>31</v>
      </c>
      <c r="C16" s="10" t="s">
        <v>33</v>
      </c>
      <c r="D16" s="10" t="s">
        <v>36</v>
      </c>
      <c r="E16" s="21"/>
      <c r="F16" s="10"/>
      <c r="G16" s="10" t="s">
        <v>80</v>
      </c>
      <c r="H16" s="10" t="s">
        <v>41</v>
      </c>
      <c r="I16" s="34" t="s">
        <v>142</v>
      </c>
      <c r="J16" s="10"/>
      <c r="K16" s="10" t="s">
        <v>14</v>
      </c>
      <c r="L16" s="10" t="s">
        <v>50</v>
      </c>
      <c r="M16" s="10"/>
      <c r="N16" s="10" t="s">
        <v>97</v>
      </c>
      <c r="O16" s="22"/>
      <c r="P16" s="22"/>
      <c r="Q16" s="22"/>
      <c r="R16" s="25"/>
      <c r="S16" s="25"/>
      <c r="T16" s="23"/>
      <c r="U16" s="26" t="s">
        <v>10</v>
      </c>
      <c r="V16" s="10"/>
      <c r="W16" s="27" t="s">
        <v>126</v>
      </c>
      <c r="X16" s="36"/>
      <c r="Y16" s="35" t="s">
        <v>160</v>
      </c>
      <c r="Z16" s="27" t="s">
        <v>128</v>
      </c>
      <c r="AA16" s="27" t="s">
        <v>110</v>
      </c>
      <c r="AB16" s="7"/>
    </row>
    <row r="17" spans="1:28" ht="51.95" customHeight="1" x14ac:dyDescent="0.2">
      <c r="A17" s="19">
        <v>547</v>
      </c>
      <c r="B17" s="20" t="s">
        <v>31</v>
      </c>
      <c r="C17" s="10" t="s">
        <v>33</v>
      </c>
      <c r="D17" s="10" t="s">
        <v>36</v>
      </c>
      <c r="E17" s="21"/>
      <c r="F17" s="10"/>
      <c r="G17" s="10" t="s">
        <v>81</v>
      </c>
      <c r="H17" s="10" t="s">
        <v>48</v>
      </c>
      <c r="I17" s="34" t="s">
        <v>143</v>
      </c>
      <c r="J17" s="10"/>
      <c r="K17" s="10" t="s">
        <v>91</v>
      </c>
      <c r="L17" s="10"/>
      <c r="M17" s="10"/>
      <c r="N17" s="10" t="s">
        <v>98</v>
      </c>
      <c r="O17" s="22"/>
      <c r="P17" s="22"/>
      <c r="Q17" s="22"/>
      <c r="R17" s="25"/>
      <c r="S17" s="25"/>
      <c r="T17" s="23"/>
      <c r="U17" s="26" t="s">
        <v>10</v>
      </c>
      <c r="V17" s="10"/>
      <c r="W17" s="27" t="s">
        <v>126</v>
      </c>
      <c r="X17" s="35" t="s">
        <v>156</v>
      </c>
      <c r="Y17" s="35" t="s">
        <v>160</v>
      </c>
      <c r="Z17" s="27" t="s">
        <v>128</v>
      </c>
      <c r="AA17" s="27" t="s">
        <v>110</v>
      </c>
      <c r="AB17" s="7"/>
    </row>
    <row r="18" spans="1:28" ht="51.95" customHeight="1" x14ac:dyDescent="0.2">
      <c r="A18" s="19">
        <v>548</v>
      </c>
      <c r="B18" s="20" t="s">
        <v>31</v>
      </c>
      <c r="C18" s="10" t="s">
        <v>33</v>
      </c>
      <c r="D18" s="10" t="s">
        <v>36</v>
      </c>
      <c r="E18" s="21"/>
      <c r="F18" s="10"/>
      <c r="G18" s="10" t="s">
        <v>82</v>
      </c>
      <c r="H18" s="10" t="s">
        <v>55</v>
      </c>
      <c r="I18" s="34" t="s">
        <v>125</v>
      </c>
      <c r="J18" s="10"/>
      <c r="K18" s="10" t="s">
        <v>92</v>
      </c>
      <c r="L18" s="10" t="s">
        <v>57</v>
      </c>
      <c r="M18" s="10"/>
      <c r="N18" s="10" t="s">
        <v>99</v>
      </c>
      <c r="O18" s="22"/>
      <c r="P18" s="22"/>
      <c r="Q18" s="22"/>
      <c r="R18" s="25"/>
      <c r="S18" s="25"/>
      <c r="T18" s="23"/>
      <c r="U18" s="26" t="s">
        <v>10</v>
      </c>
      <c r="V18" s="10"/>
      <c r="W18" s="27" t="s">
        <v>126</v>
      </c>
      <c r="X18" s="36"/>
      <c r="Y18" s="35" t="s">
        <v>160</v>
      </c>
      <c r="Z18" s="27" t="s">
        <v>128</v>
      </c>
      <c r="AA18" s="27" t="s">
        <v>110</v>
      </c>
      <c r="AB18" s="7"/>
    </row>
    <row r="19" spans="1:28" ht="51.95" customHeight="1" x14ac:dyDescent="0.2">
      <c r="A19" s="19">
        <v>575</v>
      </c>
      <c r="B19" s="20" t="s">
        <v>31</v>
      </c>
      <c r="C19" s="10" t="s">
        <v>33</v>
      </c>
      <c r="D19" s="10" t="s">
        <v>36</v>
      </c>
      <c r="E19" s="21"/>
      <c r="F19" s="10"/>
      <c r="G19" s="10" t="s">
        <v>83</v>
      </c>
      <c r="H19" s="10" t="s">
        <v>52</v>
      </c>
      <c r="I19" s="34" t="s">
        <v>144</v>
      </c>
      <c r="J19" s="10"/>
      <c r="K19" s="10" t="s">
        <v>45</v>
      </c>
      <c r="L19" s="10" t="s">
        <v>93</v>
      </c>
      <c r="M19" s="10"/>
      <c r="N19" s="10" t="s">
        <v>100</v>
      </c>
      <c r="O19" s="22"/>
      <c r="P19" s="22"/>
      <c r="Q19" s="22"/>
      <c r="R19" s="25"/>
      <c r="S19" s="25"/>
      <c r="T19" s="23"/>
      <c r="U19" s="26" t="s">
        <v>10</v>
      </c>
      <c r="V19" s="10"/>
      <c r="W19" s="27" t="s">
        <v>126</v>
      </c>
      <c r="X19" s="36"/>
      <c r="Y19" s="35" t="s">
        <v>160</v>
      </c>
      <c r="Z19" s="27" t="s">
        <v>128</v>
      </c>
      <c r="AA19" s="27" t="s">
        <v>110</v>
      </c>
      <c r="AB19" s="7"/>
    </row>
    <row r="20" spans="1:28" ht="51.95" customHeight="1" x14ac:dyDescent="0.2">
      <c r="A20" s="19">
        <v>576</v>
      </c>
      <c r="B20" s="20" t="s">
        <v>31</v>
      </c>
      <c r="C20" s="10" t="s">
        <v>33</v>
      </c>
      <c r="D20" s="10" t="s">
        <v>36</v>
      </c>
      <c r="E20" s="21"/>
      <c r="F20" s="10"/>
      <c r="G20" s="10" t="s">
        <v>84</v>
      </c>
      <c r="H20" s="10" t="s">
        <v>52</v>
      </c>
      <c r="I20" s="34" t="s">
        <v>145</v>
      </c>
      <c r="J20" s="10"/>
      <c r="K20" s="10" t="s">
        <v>45</v>
      </c>
      <c r="L20" s="10" t="s">
        <v>93</v>
      </c>
      <c r="M20" s="10"/>
      <c r="N20" s="10" t="s">
        <v>101</v>
      </c>
      <c r="O20" s="22"/>
      <c r="P20" s="22"/>
      <c r="Q20" s="22"/>
      <c r="R20" s="25"/>
      <c r="S20" s="25"/>
      <c r="T20" s="23"/>
      <c r="U20" s="26" t="s">
        <v>10</v>
      </c>
      <c r="V20" s="10"/>
      <c r="W20" s="27" t="s">
        <v>126</v>
      </c>
      <c r="X20" s="36"/>
      <c r="Y20" s="35" t="s">
        <v>160</v>
      </c>
      <c r="Z20" s="27" t="s">
        <v>128</v>
      </c>
      <c r="AA20" s="27" t="s">
        <v>110</v>
      </c>
      <c r="AB20" s="7"/>
    </row>
    <row r="21" spans="1:28" ht="51.95" customHeight="1" x14ac:dyDescent="0.2">
      <c r="A21" s="19">
        <v>577</v>
      </c>
      <c r="B21" s="20" t="s">
        <v>31</v>
      </c>
      <c r="C21" s="10" t="s">
        <v>33</v>
      </c>
      <c r="D21" s="10" t="s">
        <v>36</v>
      </c>
      <c r="E21" s="21"/>
      <c r="F21" s="10"/>
      <c r="G21" s="10" t="s">
        <v>85</v>
      </c>
      <c r="H21" s="10" t="s">
        <v>52</v>
      </c>
      <c r="I21" s="34" t="s">
        <v>146</v>
      </c>
      <c r="J21" s="10"/>
      <c r="K21" s="10" t="s">
        <v>45</v>
      </c>
      <c r="L21" s="10" t="s">
        <v>93</v>
      </c>
      <c r="M21" s="10"/>
      <c r="N21" s="10" t="s">
        <v>102</v>
      </c>
      <c r="O21" s="22"/>
      <c r="P21" s="22"/>
      <c r="Q21" s="22"/>
      <c r="R21" s="25"/>
      <c r="S21" s="25"/>
      <c r="T21" s="23"/>
      <c r="U21" s="26" t="s">
        <v>10</v>
      </c>
      <c r="V21" s="10"/>
      <c r="W21" s="27" t="s">
        <v>126</v>
      </c>
      <c r="X21" s="36"/>
      <c r="Y21" s="35" t="s">
        <v>160</v>
      </c>
      <c r="Z21" s="27" t="s">
        <v>128</v>
      </c>
      <c r="AA21" s="27" t="s">
        <v>110</v>
      </c>
      <c r="AB21" s="7"/>
    </row>
    <row r="22" spans="1:28" ht="51.95" customHeight="1" x14ac:dyDescent="0.2">
      <c r="A22" s="19">
        <v>578</v>
      </c>
      <c r="B22" s="20" t="s">
        <v>31</v>
      </c>
      <c r="C22" s="10" t="s">
        <v>33</v>
      </c>
      <c r="D22" s="10" t="s">
        <v>36</v>
      </c>
      <c r="E22" s="21"/>
      <c r="F22" s="10"/>
      <c r="G22" s="10" t="s">
        <v>86</v>
      </c>
      <c r="H22" s="10" t="s">
        <v>52</v>
      </c>
      <c r="I22" s="34" t="s">
        <v>147</v>
      </c>
      <c r="J22" s="10"/>
      <c r="K22" s="10" t="s">
        <v>45</v>
      </c>
      <c r="L22" s="10" t="s">
        <v>93</v>
      </c>
      <c r="M22" s="10"/>
      <c r="N22" s="10" t="s">
        <v>103</v>
      </c>
      <c r="O22" s="22"/>
      <c r="P22" s="22"/>
      <c r="Q22" s="22"/>
      <c r="R22" s="25"/>
      <c r="S22" s="25"/>
      <c r="T22" s="23"/>
      <c r="U22" s="26" t="s">
        <v>10</v>
      </c>
      <c r="V22" s="10"/>
      <c r="W22" s="27" t="s">
        <v>126</v>
      </c>
      <c r="X22" s="36"/>
      <c r="Y22" s="35" t="s">
        <v>160</v>
      </c>
      <c r="Z22" s="27" t="s">
        <v>128</v>
      </c>
      <c r="AA22" s="27" t="s">
        <v>110</v>
      </c>
      <c r="AB22" s="7"/>
    </row>
    <row r="23" spans="1:28" ht="51.95" customHeight="1" x14ac:dyDescent="0.2">
      <c r="A23" s="19">
        <v>579</v>
      </c>
      <c r="B23" s="20" t="s">
        <v>31</v>
      </c>
      <c r="C23" s="10" t="s">
        <v>33</v>
      </c>
      <c r="D23" s="10" t="s">
        <v>36</v>
      </c>
      <c r="E23" s="21"/>
      <c r="F23" s="10"/>
      <c r="G23" s="10" t="s">
        <v>87</v>
      </c>
      <c r="H23" s="10" t="s">
        <v>52</v>
      </c>
      <c r="I23" s="34" t="s">
        <v>148</v>
      </c>
      <c r="J23" s="10"/>
      <c r="K23" s="10" t="s">
        <v>45</v>
      </c>
      <c r="L23" s="10" t="s">
        <v>93</v>
      </c>
      <c r="M23" s="10"/>
      <c r="N23" s="10" t="s">
        <v>104</v>
      </c>
      <c r="O23" s="22"/>
      <c r="P23" s="22"/>
      <c r="Q23" s="22"/>
      <c r="R23" s="25"/>
      <c r="S23" s="25"/>
      <c r="T23" s="23"/>
      <c r="U23" s="26" t="s">
        <v>10</v>
      </c>
      <c r="V23" s="10"/>
      <c r="W23" s="27" t="s">
        <v>126</v>
      </c>
      <c r="X23" s="36"/>
      <c r="Y23" s="35" t="s">
        <v>160</v>
      </c>
      <c r="Z23" s="27" t="s">
        <v>128</v>
      </c>
      <c r="AA23" s="27" t="s">
        <v>110</v>
      </c>
      <c r="AB23" s="7"/>
    </row>
    <row r="24" spans="1:28" ht="51.95" customHeight="1" x14ac:dyDescent="0.2">
      <c r="A24" s="19">
        <v>537</v>
      </c>
      <c r="B24" s="20" t="s">
        <v>31</v>
      </c>
      <c r="C24" s="10" t="s">
        <v>34</v>
      </c>
      <c r="D24" s="10" t="s">
        <v>38</v>
      </c>
      <c r="E24" s="10" t="s">
        <v>37</v>
      </c>
      <c r="F24" s="10"/>
      <c r="G24" s="10" t="s">
        <v>118</v>
      </c>
      <c r="H24" s="10" t="s">
        <v>53</v>
      </c>
      <c r="I24" s="34" t="s">
        <v>149</v>
      </c>
      <c r="J24" s="10"/>
      <c r="K24" s="10"/>
      <c r="L24" s="10" t="s">
        <v>44</v>
      </c>
      <c r="M24" s="10"/>
      <c r="N24" s="10"/>
      <c r="O24" s="22" t="s">
        <v>12</v>
      </c>
      <c r="P24" s="22" t="s">
        <v>13</v>
      </c>
      <c r="Q24" s="23"/>
      <c r="R24" s="25"/>
      <c r="S24" s="25"/>
      <c r="T24" s="23"/>
      <c r="U24" s="29" t="s">
        <v>8</v>
      </c>
      <c r="V24" s="21"/>
      <c r="W24" s="27" t="s">
        <v>126</v>
      </c>
      <c r="X24" s="36"/>
      <c r="Y24" s="35" t="s">
        <v>160</v>
      </c>
      <c r="Z24" s="27" t="s">
        <v>128</v>
      </c>
      <c r="AA24" s="27" t="s">
        <v>111</v>
      </c>
      <c r="AB24" s="7"/>
    </row>
    <row r="25" spans="1:28" ht="51.95" customHeight="1" x14ac:dyDescent="0.2">
      <c r="A25" s="19">
        <v>571</v>
      </c>
      <c r="B25" s="20" t="s">
        <v>31</v>
      </c>
      <c r="C25" s="10" t="s">
        <v>34</v>
      </c>
      <c r="D25" s="10" t="s">
        <v>38</v>
      </c>
      <c r="E25" s="27" t="s">
        <v>37</v>
      </c>
      <c r="F25" s="10"/>
      <c r="G25" s="10" t="s">
        <v>106</v>
      </c>
      <c r="H25" s="10" t="s">
        <v>48</v>
      </c>
      <c r="I25" s="34" t="s">
        <v>150</v>
      </c>
      <c r="J25" s="10"/>
      <c r="K25" s="10" t="s">
        <v>48</v>
      </c>
      <c r="L25" s="10" t="s">
        <v>46</v>
      </c>
      <c r="M25" s="10"/>
      <c r="N25" s="10"/>
      <c r="O25" s="22"/>
      <c r="P25" s="22"/>
      <c r="Q25" s="22"/>
      <c r="R25" s="25"/>
      <c r="S25" s="25"/>
      <c r="T25" s="23"/>
      <c r="U25" s="29" t="s">
        <v>8</v>
      </c>
      <c r="V25" s="10"/>
      <c r="W25" s="27" t="s">
        <v>127</v>
      </c>
      <c r="X25" s="35" t="s">
        <v>157</v>
      </c>
      <c r="Y25" s="35" t="s">
        <v>160</v>
      </c>
      <c r="Z25" s="27" t="s">
        <v>128</v>
      </c>
      <c r="AA25" s="27" t="s">
        <v>111</v>
      </c>
      <c r="AB25" s="8"/>
    </row>
    <row r="26" spans="1:28" ht="51.95" customHeight="1" x14ac:dyDescent="0.2">
      <c r="A26" s="19">
        <v>572</v>
      </c>
      <c r="B26" s="20" t="s">
        <v>31</v>
      </c>
      <c r="C26" s="10" t="s">
        <v>34</v>
      </c>
      <c r="D26" s="10" t="s">
        <v>38</v>
      </c>
      <c r="E26" s="27" t="s">
        <v>37</v>
      </c>
      <c r="F26" s="10"/>
      <c r="G26" s="10" t="s">
        <v>107</v>
      </c>
      <c r="H26" s="10" t="s">
        <v>48</v>
      </c>
      <c r="I26" s="34" t="s">
        <v>152</v>
      </c>
      <c r="J26" s="10"/>
      <c r="K26" s="10" t="s">
        <v>48</v>
      </c>
      <c r="L26" s="10" t="s">
        <v>46</v>
      </c>
      <c r="M26" s="10"/>
      <c r="N26" s="10"/>
      <c r="O26" s="22"/>
      <c r="P26" s="22"/>
      <c r="Q26" s="22"/>
      <c r="R26" s="25"/>
      <c r="S26" s="25"/>
      <c r="T26" s="23"/>
      <c r="U26" s="29" t="s">
        <v>8</v>
      </c>
      <c r="V26" s="10"/>
      <c r="W26" s="27" t="s">
        <v>127</v>
      </c>
      <c r="X26" s="35" t="s">
        <v>158</v>
      </c>
      <c r="Y26" s="35" t="s">
        <v>160</v>
      </c>
      <c r="Z26" s="27" t="s">
        <v>128</v>
      </c>
      <c r="AA26" s="27" t="s">
        <v>111</v>
      </c>
      <c r="AB26" s="8"/>
    </row>
    <row r="27" spans="1:28" ht="51.95" customHeight="1" x14ac:dyDescent="0.2">
      <c r="A27" s="19">
        <v>603</v>
      </c>
      <c r="B27" s="20" t="s">
        <v>31</v>
      </c>
      <c r="C27" s="10" t="s">
        <v>34</v>
      </c>
      <c r="D27" s="10" t="s">
        <v>38</v>
      </c>
      <c r="E27" s="27" t="s">
        <v>37</v>
      </c>
      <c r="F27" s="10"/>
      <c r="G27" s="10" t="s">
        <v>116</v>
      </c>
      <c r="H27" s="10" t="s">
        <v>48</v>
      </c>
      <c r="I27" s="34" t="s">
        <v>153</v>
      </c>
      <c r="J27" s="10"/>
      <c r="K27" s="10" t="s">
        <v>48</v>
      </c>
      <c r="L27" s="10" t="s">
        <v>46</v>
      </c>
      <c r="M27" s="10"/>
      <c r="N27" s="10"/>
      <c r="O27" s="22"/>
      <c r="P27" s="22"/>
      <c r="Q27" s="22"/>
      <c r="R27" s="25"/>
      <c r="S27" s="25"/>
      <c r="T27" s="23"/>
      <c r="U27" s="29" t="s">
        <v>8</v>
      </c>
      <c r="V27" s="10"/>
      <c r="W27" s="27" t="s">
        <v>127</v>
      </c>
      <c r="X27" s="36"/>
      <c r="Y27" s="35" t="s">
        <v>160</v>
      </c>
      <c r="Z27" s="27" t="s">
        <v>128</v>
      </c>
      <c r="AA27" s="27" t="s">
        <v>111</v>
      </c>
      <c r="AB27" s="7"/>
    </row>
    <row r="28" spans="1:28" ht="51.95" customHeight="1" x14ac:dyDescent="0.2">
      <c r="A28" s="19">
        <v>604</v>
      </c>
      <c r="B28" s="20" t="s">
        <v>31</v>
      </c>
      <c r="C28" s="10" t="s">
        <v>34</v>
      </c>
      <c r="D28" s="10" t="s">
        <v>38</v>
      </c>
      <c r="E28" s="27" t="s">
        <v>37</v>
      </c>
      <c r="F28" s="10"/>
      <c r="G28" s="10" t="s">
        <v>117</v>
      </c>
      <c r="H28" s="10" t="s">
        <v>48</v>
      </c>
      <c r="I28" s="34" t="s">
        <v>154</v>
      </c>
      <c r="J28" s="10"/>
      <c r="K28" s="10" t="s">
        <v>48</v>
      </c>
      <c r="L28" s="10" t="s">
        <v>46</v>
      </c>
      <c r="M28" s="10"/>
      <c r="N28" s="10"/>
      <c r="O28" s="22"/>
      <c r="P28" s="22"/>
      <c r="Q28" s="22"/>
      <c r="R28" s="25"/>
      <c r="S28" s="25"/>
      <c r="T28" s="23"/>
      <c r="U28" s="29" t="s">
        <v>8</v>
      </c>
      <c r="V28" s="10"/>
      <c r="W28" s="27" t="s">
        <v>127</v>
      </c>
      <c r="X28" s="36"/>
      <c r="Y28" s="35" t="s">
        <v>160</v>
      </c>
      <c r="Z28" s="27" t="s">
        <v>128</v>
      </c>
      <c r="AA28" s="27" t="s">
        <v>111</v>
      </c>
      <c r="AB28" s="7"/>
    </row>
    <row r="29" spans="1:28" ht="75" x14ac:dyDescent="0.2">
      <c r="A29" s="11"/>
      <c r="B29" s="12"/>
      <c r="C29" s="11"/>
      <c r="D29" s="12"/>
      <c r="E29" s="12"/>
      <c r="F29" s="12"/>
      <c r="G29" s="12"/>
      <c r="H29" s="12"/>
      <c r="I29" s="13"/>
      <c r="J29" s="12"/>
      <c r="K29" s="12"/>
      <c r="L29" s="12"/>
      <c r="M29" s="12"/>
      <c r="N29" s="12"/>
      <c r="O29" s="14"/>
      <c r="P29" s="14"/>
      <c r="Q29" s="14"/>
      <c r="R29" s="15"/>
      <c r="S29" s="15"/>
      <c r="T29" s="14"/>
      <c r="U29" s="12"/>
      <c r="V29" s="12"/>
      <c r="W29" s="12"/>
      <c r="X29" s="12"/>
      <c r="Z29" s="13"/>
      <c r="AA29" s="30" t="s">
        <v>136</v>
      </c>
      <c r="AB29" s="9"/>
    </row>
    <row r="30" spans="1:28" ht="15" x14ac:dyDescent="0.25">
      <c r="A30" s="11"/>
      <c r="B30" s="12"/>
      <c r="C30" s="11"/>
      <c r="D30" s="12"/>
      <c r="E30" s="12"/>
      <c r="F30" s="12"/>
      <c r="G30" s="12"/>
      <c r="H30" s="12"/>
      <c r="I30" s="13"/>
      <c r="J30" s="12"/>
      <c r="K30" s="12"/>
      <c r="L30" s="12"/>
      <c r="M30" s="12"/>
      <c r="N30" s="12"/>
      <c r="O30" s="14"/>
      <c r="P30" s="14"/>
      <c r="Q30" s="14"/>
      <c r="R30" s="15"/>
      <c r="S30" s="15"/>
      <c r="T30" s="14"/>
      <c r="U30" s="12"/>
      <c r="V30" s="12"/>
      <c r="W30" s="12"/>
      <c r="X30" s="12"/>
      <c r="Z30" s="13"/>
      <c r="AA30" s="31" t="s">
        <v>134</v>
      </c>
      <c r="AB30" s="32">
        <f>SUM(AB6:AB28)+AB29</f>
        <v>0</v>
      </c>
    </row>
    <row r="31" spans="1:28" ht="15" x14ac:dyDescent="0.25">
      <c r="A31" s="11"/>
      <c r="B31" s="12"/>
      <c r="C31" s="11"/>
      <c r="D31" s="12"/>
      <c r="E31" s="12"/>
      <c r="F31" s="12"/>
      <c r="G31" s="12"/>
      <c r="H31" s="12"/>
      <c r="I31" s="13"/>
      <c r="J31" s="12"/>
      <c r="K31" s="12"/>
      <c r="L31" s="12"/>
      <c r="M31" s="12"/>
      <c r="N31" s="12"/>
      <c r="O31" s="14"/>
      <c r="P31" s="14"/>
      <c r="Q31" s="14"/>
      <c r="R31" s="15"/>
      <c r="S31" s="15"/>
      <c r="T31" s="14"/>
      <c r="U31" s="12"/>
      <c r="V31" s="12"/>
      <c r="W31" s="12"/>
      <c r="X31" s="12"/>
      <c r="Z31" s="13"/>
      <c r="AA31" s="31" t="s">
        <v>133</v>
      </c>
      <c r="AB31" s="32">
        <f>AB30*0.19</f>
        <v>0</v>
      </c>
    </row>
    <row r="32" spans="1:28" ht="15" x14ac:dyDescent="0.25">
      <c r="A32" s="11"/>
      <c r="B32" s="12"/>
      <c r="C32" s="11"/>
      <c r="D32" s="12"/>
      <c r="E32" s="12"/>
      <c r="F32" s="12"/>
      <c r="G32" s="12"/>
      <c r="H32" s="12"/>
      <c r="I32" s="13"/>
      <c r="J32" s="12"/>
      <c r="K32" s="12"/>
      <c r="L32" s="12"/>
      <c r="M32" s="12"/>
      <c r="N32" s="12"/>
      <c r="O32" s="14"/>
      <c r="P32" s="14"/>
      <c r="Q32" s="14"/>
      <c r="R32" s="15"/>
      <c r="S32" s="15"/>
      <c r="T32" s="14"/>
      <c r="U32" s="12"/>
      <c r="V32" s="12"/>
      <c r="W32" s="12"/>
      <c r="X32" s="12"/>
      <c r="Z32" s="13"/>
      <c r="AA32" s="31" t="s">
        <v>135</v>
      </c>
      <c r="AB32" s="32">
        <f>SUM(AB30:AB31)</f>
        <v>0</v>
      </c>
    </row>
  </sheetData>
  <sheetProtection password="DFAF" sheet="1" objects="1" scenarios="1" selectLockedCells="1"/>
  <mergeCells count="2">
    <mergeCell ref="A2:M2"/>
    <mergeCell ref="A3:K3"/>
  </mergeCells>
  <pageMargins left="0.23622047244094491" right="0.23622047244094491" top="0.74803149606299213" bottom="0.74803149606299213" header="0.31496062992125984" footer="0.31496062992125984"/>
  <pageSetup paperSize="8" scale="56" fitToHeight="0" orientation="landscape" r:id="rId1"/>
  <headerFooter>
    <oddHeader>&amp;CSonderausstellung "Sisi" im Historischen Museum der Pfalz Speyer
Öffentliche Ausschreibung "Kunsttransporte"&amp;RAnlage 2 c)
HMP-2026-0002</oddHeader>
    <oddFooter>&amp;L&amp;A&amp;C&amp;BHistorisches Museum der Pfalz Vertraulich&amp;B&amp;RSeite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LOS 3 Ungarn</vt:lpstr>
      <vt:lpstr>'LOS 3 Ungarn'!Drucktitel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Herget, Melanie</dc:creator>
  <cp:lastModifiedBy>Schreiber, Alexandra</cp:lastModifiedBy>
  <cp:lastPrinted>2026-07-17T08:05:51Z</cp:lastPrinted>
  <dcterms:created xsi:type="dcterms:W3CDTF">2024-09-23T09:36:47Z</dcterms:created>
  <dcterms:modified xsi:type="dcterms:W3CDTF">2026-08-03T06:39:14Z</dcterms:modified>
</cp:coreProperties>
</file>